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ts\research\Cummings Lab\Glycomics Center\Harvard_BIDMC\CFG\Catherine- Shortcut\Lectin QAQC\202304 April Set\4-21-23\Website\"/>
    </mc:Choice>
  </mc:AlternateContent>
  <bookViews>
    <workbookView xWindow="0" yWindow="0" windowWidth="28800" windowHeight="12435"/>
  </bookViews>
  <sheets>
    <sheet name="Result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3" i="1" l="1"/>
  <c r="F23" i="1"/>
  <c r="V22" i="1"/>
  <c r="F22" i="1"/>
  <c r="V21" i="1"/>
  <c r="F21" i="1"/>
  <c r="V20" i="1"/>
  <c r="F20" i="1"/>
  <c r="V19" i="1"/>
  <c r="F19" i="1"/>
  <c r="V18" i="1"/>
  <c r="F18" i="1"/>
  <c r="V17" i="1"/>
  <c r="F17" i="1"/>
  <c r="V16" i="1"/>
  <c r="F16" i="1"/>
  <c r="V15" i="1"/>
  <c r="F15" i="1"/>
  <c r="V14" i="1"/>
  <c r="F14" i="1"/>
  <c r="V13" i="1"/>
  <c r="F13" i="1"/>
  <c r="V12" i="1"/>
  <c r="F12" i="1"/>
  <c r="V11" i="1"/>
  <c r="F11" i="1"/>
  <c r="V10" i="1"/>
  <c r="F10" i="1"/>
  <c r="V9" i="1"/>
  <c r="F9" i="1"/>
  <c r="V8" i="1"/>
  <c r="F8" i="1"/>
  <c r="V7" i="1"/>
  <c r="F7" i="1"/>
  <c r="V6" i="1"/>
  <c r="F6" i="1"/>
  <c r="V5" i="1"/>
  <c r="F5" i="1"/>
  <c r="V4" i="1"/>
  <c r="F4" i="1"/>
  <c r="V3" i="1"/>
  <c r="F3" i="1"/>
  <c r="V2" i="1"/>
  <c r="F2" i="1"/>
</calcChain>
</file>

<file path=xl/sharedStrings.xml><?xml version="1.0" encoding="utf-8"?>
<sst xmlns="http://schemas.openxmlformats.org/spreadsheetml/2006/main" count="100" uniqueCount="48">
  <si>
    <t>Chart ID</t>
  </si>
  <si>
    <t>Name</t>
  </si>
  <si>
    <t>ID</t>
  </si>
  <si>
    <t>RFU</t>
  </si>
  <si>
    <t>STD</t>
  </si>
  <si>
    <t>CV</t>
  </si>
  <si>
    <t>224A3G3-Asn</t>
  </si>
  <si>
    <t>Galb1-4GlcNAcb1-2Mana1-6(Galb1-4GlcNAcb1-4(Galb1-4GlcNAcb1-2)Mana1-3)Manb1-4GlcNAcb1-4GlcNAcb1-Asn</t>
  </si>
  <si>
    <t>226A3G3-Asn</t>
  </si>
  <si>
    <t>Galb1-4GlcNAcb1-6(Galb1-4GlcNAcb1-2)Mana1-6(Galb1-4GlcNAcb1-2Mana1-3)Manb1-4GlcNAcb1-4GlcNAcb1-Asn</t>
  </si>
  <si>
    <t>23SA2-A2G2-Asn</t>
  </si>
  <si>
    <t>Neu5Aca2-3Galb1-4GlcNAcb1-2Mana1-6(Neu5Aca2-3Galb1-4GlcNAcb1-2Mana1-3)Manb1-4GlcNAcb1-4GlcNAcb1-Asn</t>
  </si>
  <si>
    <t>A2G2F-Asn</t>
  </si>
  <si>
    <t>Galb1-4GlcNAcb1-2Mana1-6(Galb1-4GlcNAcb1-2Mana1-3)Manb1-4GlcNAcb1-4(Fuca1-6)GlcNAcb1-Asn</t>
  </si>
  <si>
    <t>26SA2-A2G2-Asn</t>
  </si>
  <si>
    <t>Neu5Aca2-6Galb1-4GlcNAcb1-2Mana1-6(Neu5Aca2-6Galb1-4GlcNAcb1-2Mana1-3)Manb1-4GlcNAcb1-4GlcNAcb1-Asn</t>
  </si>
  <si>
    <t>A2G2-Asn</t>
  </si>
  <si>
    <t>Galb1-4GlcNAcb1-2Mana1-6(Galb1-4GlcNAcb1-2Mana1-3)Manb1-4GlcNAcb1-4GlcNAcb1-Asn</t>
  </si>
  <si>
    <t>A2G0-Asn</t>
  </si>
  <si>
    <t>GlcNAcb1-2Mana1-6(GlcNAcb1-2Mana1-3)Manb1-4GlcNAcb1-4GlcNAcb1-Asn</t>
  </si>
  <si>
    <t>Chitinhexaose</t>
  </si>
  <si>
    <t>GlcNAcb1-4GlcNAcb1-4GlcNAcb1-4GlcNAcb1-4GlcNAcb1-4GlcNAc-AEAB</t>
  </si>
  <si>
    <t>Biotin</t>
  </si>
  <si>
    <t>aGM1</t>
  </si>
  <si>
    <t>Galb1-3GalNAcb1-4Galb1-4Glc-AEAB</t>
  </si>
  <si>
    <t>BGA pentaose T2</t>
  </si>
  <si>
    <t>GalNAca1-3(Fuca1-2)Galb1-4GlcNAcb1-3Gal-AEAB</t>
  </si>
  <si>
    <t>BGB pentaose T2</t>
  </si>
  <si>
    <t>Gala1-3(Fuca1-2)Galb1-4GlcNAcb1-3Gal-AEAB</t>
  </si>
  <si>
    <t>Blood group H antigen pentaose type 2</t>
  </si>
  <si>
    <t>Fuca1-2Galb1-4GlcNAcb1-3Galb1-4Glc-AEAB</t>
  </si>
  <si>
    <t>Tri-N-Acetyl-D-Lactosamine / TriLacNAc</t>
  </si>
  <si>
    <t>Galb1-4GlcNAcb1-3Galb1-4GlcNAcb1-3Galb1-4GlcNAc-AEAB</t>
  </si>
  <si>
    <t>Lewisa (Lea) tetraose</t>
  </si>
  <si>
    <t>Galb1-3(Fuca1-4)GlcNAcb1-3Gal-AEAB</t>
  </si>
  <si>
    <t>LewisX (LeX) tetraose</t>
  </si>
  <si>
    <t>Galb1-4(Fuca1-3)GlcNAcb1-3Gal-AEAB</t>
  </si>
  <si>
    <t>LS-Tetrasaccharide d / LSTd / Sialyl-Lacto-N-tetraose d</t>
  </si>
  <si>
    <t>Neu5Aca2-3Galb1-4GlcNAcb1-3Galb1-4Glc-AEAB</t>
  </si>
  <si>
    <t>LewisY (LeY) pentaose</t>
  </si>
  <si>
    <t>Fuca1-2Galb1-4(Fuca1-3)GlcNAcb1-3Gal-AEAB</t>
  </si>
  <si>
    <t>Sialyl LewisX (SLeX) tetraose</t>
  </si>
  <si>
    <t>Neu5Aca2-3Galb1-4(Fuca1-3)GlcNAc-AEAB</t>
  </si>
  <si>
    <t>Man5-AEAB</t>
  </si>
  <si>
    <t>Mana1-6(Mana1-3)Mana1-6(Mana1-3)Manb1-4GlcNAcb1-4GlcNAc-AEAB</t>
  </si>
  <si>
    <t>Tn3 Linker</t>
  </si>
  <si>
    <t>AcNH-{GalNAca1-T}{GalNAca1-T}{GalNAca1-T}-CONH(CH2)3NH2</t>
  </si>
  <si>
    <t>Phosphate Buffer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</si>
</sst>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WGA Cat. B-1125-5 (Lot ZK0403) [20ug/ml] SACy5 [0.5ug/ml] NCFGv3 PR-165 #10364973 B5 4/21/23 CAT </a:t>
            </a:r>
            <a:r>
              <a:rPr lang="en-US" sz="1200" baseline="0"/>
              <a:t> 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RFU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Results!$E$2:$E$23</c:f>
                <c:numCache>
                  <c:formatCode>General</c:formatCode>
                  <c:ptCount val="22"/>
                  <c:pt idx="0">
                    <c:v>890.88981735491097</c:v>
                  </c:pt>
                  <c:pt idx="1">
                    <c:v>681.69983619380946</c:v>
                  </c:pt>
                  <c:pt idx="2">
                    <c:v>1185.1800144563133</c:v>
                  </c:pt>
                  <c:pt idx="3">
                    <c:v>402.69674280613032</c:v>
                  </c:pt>
                  <c:pt idx="4">
                    <c:v>881.72496656648366</c:v>
                  </c:pt>
                  <c:pt idx="5">
                    <c:v>1259.8805498935208</c:v>
                  </c:pt>
                  <c:pt idx="6">
                    <c:v>450.22586924046618</c:v>
                  </c:pt>
                  <c:pt idx="7">
                    <c:v>9.1469484893414954</c:v>
                  </c:pt>
                  <c:pt idx="8">
                    <c:v>832.20770644513175</c:v>
                  </c:pt>
                  <c:pt idx="9">
                    <c:v>1591.1271686030211</c:v>
                  </c:pt>
                  <c:pt idx="10">
                    <c:v>213.39849265322064</c:v>
                  </c:pt>
                  <c:pt idx="11">
                    <c:v>51.198958322736736</c:v>
                  </c:pt>
                  <c:pt idx="12">
                    <c:v>22.867371223353739</c:v>
                  </c:pt>
                  <c:pt idx="13">
                    <c:v>109.34959228700093</c:v>
                  </c:pt>
                  <c:pt idx="14">
                    <c:v>219.05916248051955</c:v>
                  </c:pt>
                  <c:pt idx="15">
                    <c:v>220.86873930006482</c:v>
                  </c:pt>
                  <c:pt idx="16">
                    <c:v>5.1881274720911268</c:v>
                  </c:pt>
                  <c:pt idx="17">
                    <c:v>38.109491381194438</c:v>
                  </c:pt>
                  <c:pt idx="18">
                    <c:v>121.86331140530633</c:v>
                  </c:pt>
                  <c:pt idx="19">
                    <c:v>252.30999451732652</c:v>
                  </c:pt>
                  <c:pt idx="20">
                    <c:v>4211.4809746691244</c:v>
                  </c:pt>
                  <c:pt idx="21">
                    <c:v>25.390286856722721</c:v>
                  </c:pt>
                </c:numCache>
              </c:numRef>
            </c:plus>
            <c:minus>
              <c:numRef>
                <c:f>Results!$E$2:$E$23</c:f>
                <c:numCache>
                  <c:formatCode>General</c:formatCode>
                  <c:ptCount val="22"/>
                  <c:pt idx="0">
                    <c:v>890.88981735491097</c:v>
                  </c:pt>
                  <c:pt idx="1">
                    <c:v>681.69983619380946</c:v>
                  </c:pt>
                  <c:pt idx="2">
                    <c:v>1185.1800144563133</c:v>
                  </c:pt>
                  <c:pt idx="3">
                    <c:v>402.69674280613032</c:v>
                  </c:pt>
                  <c:pt idx="4">
                    <c:v>881.72496656648366</c:v>
                  </c:pt>
                  <c:pt idx="5">
                    <c:v>1259.8805498935208</c:v>
                  </c:pt>
                  <c:pt idx="6">
                    <c:v>450.22586924046618</c:v>
                  </c:pt>
                  <c:pt idx="7">
                    <c:v>9.1469484893414954</c:v>
                  </c:pt>
                  <c:pt idx="8">
                    <c:v>832.20770644513175</c:v>
                  </c:pt>
                  <c:pt idx="9">
                    <c:v>1591.1271686030211</c:v>
                  </c:pt>
                  <c:pt idx="10">
                    <c:v>213.39849265322064</c:v>
                  </c:pt>
                  <c:pt idx="11">
                    <c:v>51.198958322736736</c:v>
                  </c:pt>
                  <c:pt idx="12">
                    <c:v>22.867371223353739</c:v>
                  </c:pt>
                  <c:pt idx="13">
                    <c:v>109.34959228700093</c:v>
                  </c:pt>
                  <c:pt idx="14">
                    <c:v>219.05916248051955</c:v>
                  </c:pt>
                  <c:pt idx="15">
                    <c:v>220.86873930006482</c:v>
                  </c:pt>
                  <c:pt idx="16">
                    <c:v>5.1881274720911268</c:v>
                  </c:pt>
                  <c:pt idx="17">
                    <c:v>38.109491381194438</c:v>
                  </c:pt>
                  <c:pt idx="18">
                    <c:v>121.86331140530633</c:v>
                  </c:pt>
                  <c:pt idx="19">
                    <c:v>252.30999451732652</c:v>
                  </c:pt>
                  <c:pt idx="20">
                    <c:v>4211.4809746691244</c:v>
                  </c:pt>
                  <c:pt idx="21">
                    <c:v>25.390286856722721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Results!$D$2:$D$23</c:f>
              <c:numCache>
                <c:formatCode>0.0</c:formatCode>
                <c:ptCount val="22"/>
                <c:pt idx="0">
                  <c:v>8048</c:v>
                </c:pt>
                <c:pt idx="1">
                  <c:v>31596</c:v>
                </c:pt>
                <c:pt idx="2">
                  <c:v>29877.5</c:v>
                </c:pt>
                <c:pt idx="3">
                  <c:v>12534</c:v>
                </c:pt>
                <c:pt idx="4">
                  <c:v>20500.75</c:v>
                </c:pt>
                <c:pt idx="5">
                  <c:v>26704.5</c:v>
                </c:pt>
                <c:pt idx="6">
                  <c:v>27466</c:v>
                </c:pt>
                <c:pt idx="7">
                  <c:v>11.5</c:v>
                </c:pt>
                <c:pt idx="8">
                  <c:v>18482.5</c:v>
                </c:pt>
                <c:pt idx="9">
                  <c:v>18097.5</c:v>
                </c:pt>
                <c:pt idx="10">
                  <c:v>8752.25</c:v>
                </c:pt>
                <c:pt idx="11">
                  <c:v>22342</c:v>
                </c:pt>
                <c:pt idx="12">
                  <c:v>23.75</c:v>
                </c:pt>
                <c:pt idx="13">
                  <c:v>-47</c:v>
                </c:pt>
                <c:pt idx="14">
                  <c:v>2954.75</c:v>
                </c:pt>
                <c:pt idx="15">
                  <c:v>3004.5</c:v>
                </c:pt>
                <c:pt idx="16">
                  <c:v>10.75</c:v>
                </c:pt>
                <c:pt idx="17">
                  <c:v>463.5</c:v>
                </c:pt>
                <c:pt idx="18">
                  <c:v>206</c:v>
                </c:pt>
                <c:pt idx="19">
                  <c:v>9075.5</c:v>
                </c:pt>
                <c:pt idx="20">
                  <c:v>20722</c:v>
                </c:pt>
                <c:pt idx="21">
                  <c:v>186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8851688"/>
        <c:axId val="238852472"/>
      </c:barChart>
      <c:catAx>
        <c:axId val="238851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852472"/>
        <c:crosses val="autoZero"/>
        <c:auto val="1"/>
        <c:lblAlgn val="ctr"/>
        <c:lblOffset val="100"/>
        <c:noMultiLvlLbl val="0"/>
      </c:catAx>
      <c:valAx>
        <c:axId val="2388524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RFU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851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2</xdr:row>
      <xdr:rowOff>80962</xdr:rowOff>
    </xdr:from>
    <xdr:to>
      <xdr:col>15</xdr:col>
      <xdr:colOff>352425</xdr:colOff>
      <xdr:row>21</xdr:row>
      <xdr:rowOff>119062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mmings%20Lab/Glycomics%20Center/Harvard_BIDMC/CFG/Catherine-%20Shortcut/Lectin%20QAQC/202304%20April%20Set/4-21-23/WGA%20B-1125-5%20ZK0703%2020ug%20QAQ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R"/>
      <sheetName val="Analysis"/>
      <sheetName val="Map"/>
      <sheetName val="Results"/>
      <sheetName val="GLAD"/>
    </sheetNames>
    <sheetDataSet>
      <sheetData sheetId="0"/>
      <sheetData sheetId="1"/>
      <sheetData sheetId="2"/>
      <sheetData sheetId="3">
        <row r="2">
          <cell r="D2">
            <v>8048</v>
          </cell>
          <cell r="E2">
            <v>890.88981735491097</v>
          </cell>
        </row>
        <row r="3">
          <cell r="D3">
            <v>31596</v>
          </cell>
          <cell r="E3">
            <v>681.69983619380946</v>
          </cell>
        </row>
        <row r="4">
          <cell r="D4">
            <v>29877.5</v>
          </cell>
          <cell r="E4">
            <v>1185.1800144563133</v>
          </cell>
        </row>
        <row r="5">
          <cell r="D5">
            <v>12534</v>
          </cell>
          <cell r="E5">
            <v>402.69674280613032</v>
          </cell>
        </row>
        <row r="6">
          <cell r="D6">
            <v>20500.75</v>
          </cell>
          <cell r="E6">
            <v>881.72496656648366</v>
          </cell>
        </row>
        <row r="7">
          <cell r="D7">
            <v>26704.5</v>
          </cell>
          <cell r="E7">
            <v>1259.8805498935208</v>
          </cell>
        </row>
        <row r="8">
          <cell r="D8">
            <v>27466</v>
          </cell>
          <cell r="E8">
            <v>450.22586924046618</v>
          </cell>
        </row>
        <row r="9">
          <cell r="D9">
            <v>11.5</v>
          </cell>
          <cell r="E9">
            <v>9.1469484893414954</v>
          </cell>
        </row>
        <row r="10">
          <cell r="D10">
            <v>18482.5</v>
          </cell>
          <cell r="E10">
            <v>832.20770644513175</v>
          </cell>
        </row>
        <row r="11">
          <cell r="D11">
            <v>18097.5</v>
          </cell>
          <cell r="E11">
            <v>1591.1271686030211</v>
          </cell>
        </row>
        <row r="12">
          <cell r="D12">
            <v>8752.25</v>
          </cell>
          <cell r="E12">
            <v>213.39849265322064</v>
          </cell>
        </row>
        <row r="13">
          <cell r="D13">
            <v>22342</v>
          </cell>
          <cell r="E13">
            <v>51.198958322736736</v>
          </cell>
        </row>
        <row r="14">
          <cell r="D14">
            <v>23.75</v>
          </cell>
          <cell r="E14">
            <v>22.867371223353739</v>
          </cell>
        </row>
        <row r="15">
          <cell r="D15">
            <v>-47</v>
          </cell>
          <cell r="E15">
            <v>109.34959228700093</v>
          </cell>
        </row>
        <row r="16">
          <cell r="D16">
            <v>2954.75</v>
          </cell>
          <cell r="E16">
            <v>219.05916248051955</v>
          </cell>
        </row>
        <row r="17">
          <cell r="D17">
            <v>3004.5</v>
          </cell>
          <cell r="E17">
            <v>220.86873930006482</v>
          </cell>
        </row>
        <row r="18">
          <cell r="D18">
            <v>10.75</v>
          </cell>
          <cell r="E18">
            <v>5.1881274720911268</v>
          </cell>
        </row>
        <row r="19">
          <cell r="D19">
            <v>463.5</v>
          </cell>
          <cell r="E19">
            <v>38.109491381194438</v>
          </cell>
        </row>
        <row r="20">
          <cell r="D20">
            <v>206</v>
          </cell>
          <cell r="E20">
            <v>121.86331140530633</v>
          </cell>
        </row>
        <row r="21">
          <cell r="D21">
            <v>9075.5</v>
          </cell>
          <cell r="E21">
            <v>252.30999451732652</v>
          </cell>
        </row>
        <row r="22">
          <cell r="D22">
            <v>20722</v>
          </cell>
          <cell r="E22">
            <v>4211.4809746691244</v>
          </cell>
        </row>
        <row r="23">
          <cell r="D23">
            <v>186</v>
          </cell>
          <cell r="E23">
            <v>25.390286856722721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V23"/>
  <sheetViews>
    <sheetView tabSelected="1" workbookViewId="0">
      <selection activeCell="F32" sqref="F32"/>
    </sheetView>
  </sheetViews>
  <sheetFormatPr defaultRowHeight="15" x14ac:dyDescent="0.25"/>
  <cols>
    <col min="3" max="3" width="16.5703125" customWidth="1"/>
    <col min="5" max="5" width="11.5703125" bestFit="1" customWidth="1"/>
    <col min="6" max="6" width="11.28515625" bestFit="1" customWidth="1"/>
    <col min="18" max="18" width="28.85546875" customWidth="1"/>
    <col min="19" max="19" width="23.85546875" customWidth="1"/>
    <col min="20" max="20" width="13.28515625" bestFit="1" customWidth="1"/>
    <col min="22" max="22" width="3.42578125" bestFit="1" customWidth="1"/>
  </cols>
  <sheetData>
    <row r="1" spans="1:22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Q1" s="1" t="s">
        <v>0</v>
      </c>
      <c r="R1" t="s">
        <v>1</v>
      </c>
      <c r="S1" t="s">
        <v>2</v>
      </c>
      <c r="T1" t="s">
        <v>3</v>
      </c>
      <c r="U1" t="s">
        <v>4</v>
      </c>
      <c r="V1" t="s">
        <v>5</v>
      </c>
    </row>
    <row r="2" spans="1:22" x14ac:dyDescent="0.25">
      <c r="A2" s="2">
        <v>1</v>
      </c>
      <c r="B2" t="s">
        <v>6</v>
      </c>
      <c r="C2" t="s">
        <v>7</v>
      </c>
      <c r="D2" s="3">
        <v>8048</v>
      </c>
      <c r="E2" s="4">
        <v>890.88981735491097</v>
      </c>
      <c r="F2" s="5">
        <f>(E2/D2)*100</f>
        <v>11.069704489996408</v>
      </c>
      <c r="Q2" s="2">
        <v>2</v>
      </c>
      <c r="R2" t="s">
        <v>8</v>
      </c>
      <c r="S2" t="s">
        <v>9</v>
      </c>
      <c r="T2" s="3">
        <v>31596</v>
      </c>
      <c r="U2" s="4">
        <v>681.69983619380946</v>
      </c>
      <c r="V2" s="5">
        <f t="shared" ref="V2:V23" si="0">(U2/T2)*100</f>
        <v>2.1575510703690641</v>
      </c>
    </row>
    <row r="3" spans="1:22" x14ac:dyDescent="0.25">
      <c r="A3" s="2">
        <v>2</v>
      </c>
      <c r="B3" t="s">
        <v>8</v>
      </c>
      <c r="C3" t="s">
        <v>9</v>
      </c>
      <c r="D3" s="3">
        <v>31596</v>
      </c>
      <c r="E3" s="4">
        <v>681.69983619380946</v>
      </c>
      <c r="F3" s="5">
        <f t="shared" ref="F3:F23" si="1">(E3/D3)*100</f>
        <v>2.1575510703690641</v>
      </c>
      <c r="Q3" s="2">
        <v>3</v>
      </c>
      <c r="R3" t="s">
        <v>10</v>
      </c>
      <c r="S3" t="s">
        <v>11</v>
      </c>
      <c r="T3" s="3">
        <v>29877.5</v>
      </c>
      <c r="U3" s="4">
        <v>1185.1800144563133</v>
      </c>
      <c r="V3" s="5">
        <f t="shared" si="0"/>
        <v>3.9667978058951161</v>
      </c>
    </row>
    <row r="4" spans="1:22" x14ac:dyDescent="0.25">
      <c r="A4" s="2">
        <v>3</v>
      </c>
      <c r="B4" t="s">
        <v>10</v>
      </c>
      <c r="C4" t="s">
        <v>11</v>
      </c>
      <c r="D4" s="3">
        <v>29877.5</v>
      </c>
      <c r="E4" s="4">
        <v>1185.1800144563133</v>
      </c>
      <c r="F4" s="5">
        <f t="shared" si="1"/>
        <v>3.9667978058951161</v>
      </c>
      <c r="Q4" s="2">
        <v>7</v>
      </c>
      <c r="R4" t="s">
        <v>12</v>
      </c>
      <c r="S4" t="s">
        <v>13</v>
      </c>
      <c r="T4" s="3">
        <v>27466</v>
      </c>
      <c r="U4" s="4">
        <v>450.22586924046618</v>
      </c>
      <c r="V4" s="5">
        <f t="shared" si="0"/>
        <v>1.6392116407211321</v>
      </c>
    </row>
    <row r="5" spans="1:22" x14ac:dyDescent="0.25">
      <c r="A5" s="2">
        <v>4</v>
      </c>
      <c r="B5" t="s">
        <v>14</v>
      </c>
      <c r="C5" t="s">
        <v>15</v>
      </c>
      <c r="D5" s="3">
        <v>12534</v>
      </c>
      <c r="E5" s="4">
        <v>402.69674280613032</v>
      </c>
      <c r="F5" s="5">
        <f t="shared" si="1"/>
        <v>3.2128350311642762</v>
      </c>
      <c r="Q5" s="2">
        <v>6</v>
      </c>
      <c r="R5" t="s">
        <v>16</v>
      </c>
      <c r="S5" t="s">
        <v>17</v>
      </c>
      <c r="T5" s="3">
        <v>26704.5</v>
      </c>
      <c r="U5" s="4">
        <v>1259.8805498935208</v>
      </c>
      <c r="V5" s="5">
        <f t="shared" si="0"/>
        <v>4.7178586002116525</v>
      </c>
    </row>
    <row r="6" spans="1:22" x14ac:dyDescent="0.25">
      <c r="A6" s="2">
        <v>5</v>
      </c>
      <c r="B6" t="s">
        <v>18</v>
      </c>
      <c r="C6" t="s">
        <v>19</v>
      </c>
      <c r="D6" s="3">
        <v>20500.75</v>
      </c>
      <c r="E6" s="4">
        <v>881.72496656648366</v>
      </c>
      <c r="F6" s="5">
        <f t="shared" si="1"/>
        <v>4.3009400464201732</v>
      </c>
      <c r="Q6" s="2">
        <v>12</v>
      </c>
      <c r="R6" t="s">
        <v>20</v>
      </c>
      <c r="S6" t="s">
        <v>21</v>
      </c>
      <c r="T6" s="3">
        <v>22342</v>
      </c>
      <c r="U6" s="4">
        <v>51.198958322736736</v>
      </c>
      <c r="V6" s="5">
        <f t="shared" si="0"/>
        <v>0.22916013930148033</v>
      </c>
    </row>
    <row r="7" spans="1:22" x14ac:dyDescent="0.25">
      <c r="A7" s="2">
        <v>6</v>
      </c>
      <c r="B7" t="s">
        <v>16</v>
      </c>
      <c r="C7" t="s">
        <v>17</v>
      </c>
      <c r="D7" s="3">
        <v>26704.5</v>
      </c>
      <c r="E7" s="4">
        <v>1259.8805498935208</v>
      </c>
      <c r="F7" s="5">
        <f t="shared" si="1"/>
        <v>4.7178586002116525</v>
      </c>
      <c r="Q7" s="2">
        <v>21</v>
      </c>
      <c r="R7" t="s">
        <v>22</v>
      </c>
      <c r="S7" t="s">
        <v>22</v>
      </c>
      <c r="T7" s="3">
        <v>20722</v>
      </c>
      <c r="U7" s="4">
        <v>4211.4809746691244</v>
      </c>
      <c r="V7" s="5">
        <f t="shared" si="0"/>
        <v>20.323718630774657</v>
      </c>
    </row>
    <row r="8" spans="1:22" x14ac:dyDescent="0.25">
      <c r="A8" s="2">
        <v>7</v>
      </c>
      <c r="B8" t="s">
        <v>12</v>
      </c>
      <c r="C8" t="s">
        <v>13</v>
      </c>
      <c r="D8" s="3">
        <v>27466</v>
      </c>
      <c r="E8" s="4">
        <v>450.22586924046618</v>
      </c>
      <c r="F8" s="5">
        <f t="shared" si="1"/>
        <v>1.6392116407211321</v>
      </c>
      <c r="Q8" s="2">
        <v>5</v>
      </c>
      <c r="R8" t="s">
        <v>18</v>
      </c>
      <c r="S8" t="s">
        <v>19</v>
      </c>
      <c r="T8" s="3">
        <v>20500.75</v>
      </c>
      <c r="U8" s="4">
        <v>881.72496656648366</v>
      </c>
      <c r="V8" s="5">
        <f t="shared" si="0"/>
        <v>4.3009400464201732</v>
      </c>
    </row>
    <row r="9" spans="1:22" x14ac:dyDescent="0.25">
      <c r="A9" s="2">
        <v>8</v>
      </c>
      <c r="B9" t="s">
        <v>23</v>
      </c>
      <c r="C9" t="s">
        <v>24</v>
      </c>
      <c r="D9" s="3">
        <v>11.5</v>
      </c>
      <c r="E9" s="4">
        <v>9.1469484893414954</v>
      </c>
      <c r="F9" s="5">
        <f t="shared" si="1"/>
        <v>79.538682516012997</v>
      </c>
      <c r="Q9" s="2">
        <v>9</v>
      </c>
      <c r="R9" t="s">
        <v>25</v>
      </c>
      <c r="S9" t="s">
        <v>26</v>
      </c>
      <c r="T9" s="3">
        <v>18482.5</v>
      </c>
      <c r="U9" s="4">
        <v>832.20770644513175</v>
      </c>
      <c r="V9" s="5">
        <f t="shared" si="0"/>
        <v>4.5026793260929621</v>
      </c>
    </row>
    <row r="10" spans="1:22" x14ac:dyDescent="0.25">
      <c r="A10" s="2">
        <v>9</v>
      </c>
      <c r="B10" t="s">
        <v>25</v>
      </c>
      <c r="C10" t="s">
        <v>26</v>
      </c>
      <c r="D10" s="3">
        <v>18482.5</v>
      </c>
      <c r="E10" s="4">
        <v>832.20770644513175</v>
      </c>
      <c r="F10" s="5">
        <f t="shared" si="1"/>
        <v>4.5026793260929621</v>
      </c>
      <c r="Q10" s="2">
        <v>10</v>
      </c>
      <c r="R10" t="s">
        <v>27</v>
      </c>
      <c r="S10" t="s">
        <v>28</v>
      </c>
      <c r="T10" s="3">
        <v>18097.5</v>
      </c>
      <c r="U10" s="4">
        <v>1591.1271686030211</v>
      </c>
      <c r="V10" s="5">
        <f t="shared" si="0"/>
        <v>8.7919721983866346</v>
      </c>
    </row>
    <row r="11" spans="1:22" x14ac:dyDescent="0.25">
      <c r="A11" s="2">
        <v>10</v>
      </c>
      <c r="B11" t="s">
        <v>27</v>
      </c>
      <c r="C11" t="s">
        <v>28</v>
      </c>
      <c r="D11" s="3">
        <v>18097.5</v>
      </c>
      <c r="E11" s="4">
        <v>1591.1271686030211</v>
      </c>
      <c r="F11" s="5">
        <f t="shared" si="1"/>
        <v>8.7919721983866346</v>
      </c>
      <c r="Q11" s="2">
        <v>4</v>
      </c>
      <c r="R11" t="s">
        <v>14</v>
      </c>
      <c r="S11" t="s">
        <v>15</v>
      </c>
      <c r="T11" s="3">
        <v>12534</v>
      </c>
      <c r="U11" s="4">
        <v>402.69674280613032</v>
      </c>
      <c r="V11" s="5">
        <f t="shared" si="0"/>
        <v>3.2128350311642762</v>
      </c>
    </row>
    <row r="12" spans="1:22" x14ac:dyDescent="0.25">
      <c r="A12" s="2">
        <v>11</v>
      </c>
      <c r="B12" t="s">
        <v>29</v>
      </c>
      <c r="C12" t="s">
        <v>30</v>
      </c>
      <c r="D12" s="3">
        <v>8752.25</v>
      </c>
      <c r="E12" s="4">
        <v>213.39849265322064</v>
      </c>
      <c r="F12" s="5">
        <f t="shared" si="1"/>
        <v>2.4382129469932949</v>
      </c>
      <c r="Q12" s="2">
        <v>20</v>
      </c>
      <c r="R12" t="s">
        <v>31</v>
      </c>
      <c r="S12" t="s">
        <v>32</v>
      </c>
      <c r="T12" s="3">
        <v>9075.5</v>
      </c>
      <c r="U12" s="4">
        <v>252.30999451732652</v>
      </c>
      <c r="V12" s="5">
        <f t="shared" si="0"/>
        <v>2.7801222468990856</v>
      </c>
    </row>
    <row r="13" spans="1:22" x14ac:dyDescent="0.25">
      <c r="A13" s="2">
        <v>12</v>
      </c>
      <c r="B13" t="s">
        <v>20</v>
      </c>
      <c r="C13" t="s">
        <v>21</v>
      </c>
      <c r="D13" s="3">
        <v>22342</v>
      </c>
      <c r="E13" s="4">
        <v>51.198958322736736</v>
      </c>
      <c r="F13" s="5">
        <f t="shared" si="1"/>
        <v>0.22916013930148033</v>
      </c>
      <c r="Q13" s="2">
        <v>11</v>
      </c>
      <c r="R13" t="s">
        <v>29</v>
      </c>
      <c r="S13" t="s">
        <v>30</v>
      </c>
      <c r="T13" s="3">
        <v>8752.25</v>
      </c>
      <c r="U13" s="4">
        <v>213.39849265322064</v>
      </c>
      <c r="V13" s="5">
        <f t="shared" si="0"/>
        <v>2.4382129469932949</v>
      </c>
    </row>
    <row r="14" spans="1:22" x14ac:dyDescent="0.25">
      <c r="A14" s="2">
        <v>13</v>
      </c>
      <c r="B14" t="s">
        <v>33</v>
      </c>
      <c r="C14" t="s">
        <v>34</v>
      </c>
      <c r="D14" s="3">
        <v>23.75</v>
      </c>
      <c r="E14" s="4">
        <v>22.867371223353739</v>
      </c>
      <c r="F14" s="5">
        <f t="shared" si="1"/>
        <v>96.283668308857855</v>
      </c>
      <c r="Q14" s="2">
        <v>1</v>
      </c>
      <c r="R14" t="s">
        <v>6</v>
      </c>
      <c r="S14" t="s">
        <v>7</v>
      </c>
      <c r="T14" s="3">
        <v>8048</v>
      </c>
      <c r="U14" s="4">
        <v>890.88981735491097</v>
      </c>
      <c r="V14" s="5">
        <f t="shared" si="0"/>
        <v>11.069704489996408</v>
      </c>
    </row>
    <row r="15" spans="1:22" x14ac:dyDescent="0.25">
      <c r="A15" s="2">
        <v>14</v>
      </c>
      <c r="B15" t="s">
        <v>35</v>
      </c>
      <c r="C15" t="s">
        <v>36</v>
      </c>
      <c r="D15" s="3">
        <v>-47</v>
      </c>
      <c r="E15" s="4">
        <v>109.34959228700093</v>
      </c>
      <c r="F15" s="5">
        <f t="shared" si="1"/>
        <v>-232.65870699361901</v>
      </c>
      <c r="Q15" s="2">
        <v>16</v>
      </c>
      <c r="R15" t="s">
        <v>37</v>
      </c>
      <c r="S15" t="s">
        <v>38</v>
      </c>
      <c r="T15" s="3">
        <v>3004.5</v>
      </c>
      <c r="U15" s="4">
        <v>220.86873930006482</v>
      </c>
      <c r="V15" s="5">
        <f t="shared" si="0"/>
        <v>7.3512644133820872</v>
      </c>
    </row>
    <row r="16" spans="1:22" x14ac:dyDescent="0.25">
      <c r="A16" s="2">
        <v>15</v>
      </c>
      <c r="B16" t="s">
        <v>39</v>
      </c>
      <c r="C16" t="s">
        <v>40</v>
      </c>
      <c r="D16" s="3">
        <v>2954.75</v>
      </c>
      <c r="E16" s="4">
        <v>219.05916248051955</v>
      </c>
      <c r="F16" s="5">
        <f t="shared" si="1"/>
        <v>7.4137968518663016</v>
      </c>
      <c r="Q16" s="2">
        <v>15</v>
      </c>
      <c r="R16" t="s">
        <v>39</v>
      </c>
      <c r="S16" t="s">
        <v>40</v>
      </c>
      <c r="T16" s="3">
        <v>2954.75</v>
      </c>
      <c r="U16" s="4">
        <v>219.05916248051955</v>
      </c>
      <c r="V16" s="5">
        <f t="shared" si="0"/>
        <v>7.4137968518663016</v>
      </c>
    </row>
    <row r="17" spans="1:22" x14ac:dyDescent="0.25">
      <c r="A17" s="2">
        <v>16</v>
      </c>
      <c r="B17" t="s">
        <v>37</v>
      </c>
      <c r="C17" t="s">
        <v>38</v>
      </c>
      <c r="D17" s="3">
        <v>3004.5</v>
      </c>
      <c r="E17" s="4">
        <v>220.86873930006482</v>
      </c>
      <c r="F17" s="5">
        <f t="shared" si="1"/>
        <v>7.3512644133820872</v>
      </c>
      <c r="Q17" s="2">
        <v>18</v>
      </c>
      <c r="R17" t="s">
        <v>41</v>
      </c>
      <c r="S17" t="s">
        <v>42</v>
      </c>
      <c r="T17" s="3">
        <v>463.5</v>
      </c>
      <c r="U17" s="4">
        <v>38.109491381194438</v>
      </c>
      <c r="V17" s="5">
        <f t="shared" si="0"/>
        <v>8.2221124878520904</v>
      </c>
    </row>
    <row r="18" spans="1:22" x14ac:dyDescent="0.25">
      <c r="A18" s="2">
        <v>17</v>
      </c>
      <c r="B18" t="s">
        <v>43</v>
      </c>
      <c r="C18" t="s">
        <v>44</v>
      </c>
      <c r="D18" s="3">
        <v>10.75</v>
      </c>
      <c r="E18" s="4">
        <v>5.1881274720911268</v>
      </c>
      <c r="F18" s="5">
        <f t="shared" si="1"/>
        <v>48.261650903173269</v>
      </c>
      <c r="Q18" s="2">
        <v>19</v>
      </c>
      <c r="R18" t="s">
        <v>45</v>
      </c>
      <c r="S18" t="s">
        <v>46</v>
      </c>
      <c r="T18" s="3">
        <v>206</v>
      </c>
      <c r="U18" s="4">
        <v>121.86331140530633</v>
      </c>
      <c r="V18" s="5">
        <f t="shared" si="0"/>
        <v>59.156947284129288</v>
      </c>
    </row>
    <row r="19" spans="1:22" x14ac:dyDescent="0.25">
      <c r="A19" s="2">
        <v>18</v>
      </c>
      <c r="B19" t="s">
        <v>41</v>
      </c>
      <c r="C19" t="s">
        <v>42</v>
      </c>
      <c r="D19" s="3">
        <v>463.5</v>
      </c>
      <c r="E19" s="4">
        <v>38.109491381194438</v>
      </c>
      <c r="F19" s="5">
        <f t="shared" si="1"/>
        <v>8.2221124878520904</v>
      </c>
      <c r="Q19" s="2">
        <v>22</v>
      </c>
      <c r="R19" t="s">
        <v>47</v>
      </c>
      <c r="S19" t="s">
        <v>47</v>
      </c>
      <c r="T19" s="3">
        <v>186</v>
      </c>
      <c r="U19" s="4">
        <v>25.390286856722721</v>
      </c>
      <c r="V19" s="5">
        <f t="shared" si="0"/>
        <v>13.650691858453076</v>
      </c>
    </row>
    <row r="20" spans="1:22" x14ac:dyDescent="0.25">
      <c r="A20" s="2">
        <v>19</v>
      </c>
      <c r="B20" t="s">
        <v>45</v>
      </c>
      <c r="C20" t="s">
        <v>46</v>
      </c>
      <c r="D20" s="3">
        <v>206</v>
      </c>
      <c r="E20" s="4">
        <v>121.86331140530633</v>
      </c>
      <c r="F20" s="5">
        <f t="shared" si="1"/>
        <v>59.156947284129288</v>
      </c>
      <c r="Q20" s="2">
        <v>13</v>
      </c>
      <c r="R20" t="s">
        <v>33</v>
      </c>
      <c r="S20" t="s">
        <v>34</v>
      </c>
      <c r="T20" s="3">
        <v>23.75</v>
      </c>
      <c r="U20" s="4">
        <v>22.867371223353739</v>
      </c>
      <c r="V20" s="5">
        <f t="shared" si="0"/>
        <v>96.283668308857855</v>
      </c>
    </row>
    <row r="21" spans="1:22" x14ac:dyDescent="0.25">
      <c r="A21" s="2">
        <v>20</v>
      </c>
      <c r="B21" t="s">
        <v>31</v>
      </c>
      <c r="C21" t="s">
        <v>32</v>
      </c>
      <c r="D21" s="3">
        <v>9075.5</v>
      </c>
      <c r="E21" s="4">
        <v>252.30999451732652</v>
      </c>
      <c r="F21" s="5">
        <f t="shared" si="1"/>
        <v>2.7801222468990856</v>
      </c>
      <c r="Q21" s="2">
        <v>8</v>
      </c>
      <c r="R21" t="s">
        <v>23</v>
      </c>
      <c r="S21" t="s">
        <v>24</v>
      </c>
      <c r="T21" s="3">
        <v>11.5</v>
      </c>
      <c r="U21" s="4">
        <v>9.1469484893414954</v>
      </c>
      <c r="V21" s="5">
        <f t="shared" si="0"/>
        <v>79.538682516012997</v>
      </c>
    </row>
    <row r="22" spans="1:22" x14ac:dyDescent="0.25">
      <c r="A22" s="2">
        <v>21</v>
      </c>
      <c r="B22" t="s">
        <v>22</v>
      </c>
      <c r="C22" t="s">
        <v>22</v>
      </c>
      <c r="D22" s="3">
        <v>20722</v>
      </c>
      <c r="E22" s="4">
        <v>4211.4809746691244</v>
      </c>
      <c r="F22" s="5">
        <f t="shared" si="1"/>
        <v>20.323718630774657</v>
      </c>
      <c r="Q22" s="2">
        <v>17</v>
      </c>
      <c r="R22" t="s">
        <v>43</v>
      </c>
      <c r="S22" t="s">
        <v>44</v>
      </c>
      <c r="T22" s="3">
        <v>10.75</v>
      </c>
      <c r="U22" s="4">
        <v>5.1881274720911268</v>
      </c>
      <c r="V22" s="5">
        <f t="shared" si="0"/>
        <v>48.261650903173269</v>
      </c>
    </row>
    <row r="23" spans="1:22" x14ac:dyDescent="0.25">
      <c r="A23" s="2">
        <v>22</v>
      </c>
      <c r="B23" t="s">
        <v>47</v>
      </c>
      <c r="C23" t="s">
        <v>47</v>
      </c>
      <c r="D23" s="3">
        <v>186</v>
      </c>
      <c r="E23" s="4">
        <v>25.390286856722721</v>
      </c>
      <c r="F23" s="5">
        <f t="shared" si="1"/>
        <v>13.650691858453076</v>
      </c>
      <c r="Q23" s="2">
        <v>14</v>
      </c>
      <c r="R23" t="s">
        <v>35</v>
      </c>
      <c r="S23" t="s">
        <v>36</v>
      </c>
      <c r="T23" s="3">
        <v>-47</v>
      </c>
      <c r="U23" s="4">
        <v>109.34959228700093</v>
      </c>
      <c r="V23" s="5">
        <f t="shared" si="0"/>
        <v>-232.65870699361901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>BIDMC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ctilton</dc:creator>
  <cp:lastModifiedBy>ctilton</cp:lastModifiedBy>
  <dcterms:created xsi:type="dcterms:W3CDTF">2023-05-09T15:51:34Z</dcterms:created>
  <dcterms:modified xsi:type="dcterms:W3CDTF">2023-05-09T15:52:16Z</dcterms:modified>
</cp:coreProperties>
</file>